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epartament Relacji Giełdowych\EMITENT GPW\Formularze_2020\RAPORT OKRESOWY 2020\sprawozdanie 2019\RS\"/>
    </mc:Choice>
  </mc:AlternateContent>
  <bookViews>
    <workbookView xWindow="0" yWindow="0" windowWidth="14640" windowHeight="7380"/>
  </bookViews>
  <sheets>
    <sheet name="wybrane dane (2)" sheetId="1" r:id="rId1"/>
  </sheets>
  <externalReferences>
    <externalReference r:id="rId2"/>
  </externalReferences>
  <definedNames>
    <definedName name="_xlnm.Print_Area" localSheetId="0">'wybrane dane (2)'!$A$1:$E$20</definedName>
  </definedNames>
  <calcPr calcId="152511"/>
</workbook>
</file>

<file path=xl/calcChain.xml><?xml version="1.0" encoding="utf-8"?>
<calcChain xmlns="http://schemas.openxmlformats.org/spreadsheetml/2006/main">
  <c r="C18" i="1" l="1"/>
  <c r="E18" i="1" s="1"/>
  <c r="B18" i="1"/>
  <c r="D18" i="1" s="1"/>
  <c r="C17" i="1"/>
  <c r="E17" i="1" s="1"/>
  <c r="B17" i="1"/>
  <c r="D17" i="1" s="1"/>
  <c r="C16" i="1"/>
  <c r="E16" i="1" s="1"/>
  <c r="B16" i="1"/>
  <c r="D16" i="1" s="1"/>
  <c r="C15" i="1"/>
  <c r="E15" i="1" s="1"/>
  <c r="B15" i="1"/>
  <c r="D15" i="1" s="1"/>
  <c r="C14" i="1"/>
  <c r="E14" i="1" s="1"/>
  <c r="B14" i="1"/>
  <c r="D14" i="1" s="1"/>
  <c r="C13" i="1"/>
  <c r="E13" i="1" s="1"/>
  <c r="B13" i="1"/>
  <c r="D13" i="1" s="1"/>
  <c r="C12" i="1"/>
  <c r="E12" i="1" s="1"/>
  <c r="B12" i="1"/>
  <c r="D12" i="1" s="1"/>
  <c r="C11" i="1"/>
  <c r="E11" i="1" s="1"/>
  <c r="B11" i="1"/>
  <c r="D11" i="1" s="1"/>
  <c r="C10" i="1"/>
  <c r="E10" i="1" s="1"/>
  <c r="B10" i="1"/>
  <c r="D10" i="1" s="1"/>
  <c r="C9" i="1"/>
  <c r="E9" i="1" s="1"/>
  <c r="B9" i="1"/>
  <c r="D9" i="1" s="1"/>
  <c r="C8" i="1"/>
  <c r="E8" i="1" s="1"/>
  <c r="B8" i="1"/>
  <c r="D8" i="1" s="1"/>
  <c r="C7" i="1"/>
  <c r="E7" i="1" s="1"/>
  <c r="B7" i="1"/>
  <c r="D7" i="1" s="1"/>
  <c r="C6" i="1"/>
  <c r="E6" i="1" s="1"/>
  <c r="B6" i="1"/>
  <c r="D6" i="1" s="1"/>
  <c r="C5" i="1"/>
  <c r="E5" i="1" s="1"/>
  <c r="B5" i="1"/>
  <c r="D5" i="1" s="1"/>
  <c r="E4" i="1" l="1"/>
  <c r="D4" i="1"/>
</calcChain>
</file>

<file path=xl/sharedStrings.xml><?xml version="1.0" encoding="utf-8"?>
<sst xmlns="http://schemas.openxmlformats.org/spreadsheetml/2006/main" count="26" uniqueCount="24">
  <si>
    <t xml:space="preserve">XIV. Kapitał zakładowy </t>
  </si>
  <si>
    <t xml:space="preserve">XIII. Kapitał własny </t>
  </si>
  <si>
    <t>XII. Zobowiązania krótkoterminowe</t>
  </si>
  <si>
    <t xml:space="preserve">XI. Zobowiazania długoterminowe </t>
  </si>
  <si>
    <t>w tys. EURO</t>
  </si>
  <si>
    <t>w tys. zł</t>
  </si>
  <si>
    <t xml:space="preserve">I. Przychody </t>
  </si>
  <si>
    <t xml:space="preserve">V. Środki pieniężne netto z działalności operacyjnej </t>
  </si>
  <si>
    <t>VI. Środki pieniężne netto z działalności inwestycyjnej</t>
  </si>
  <si>
    <t>VIII. Przepływy pieniężne netto, ogółem</t>
  </si>
  <si>
    <t>IX. Aktywa trwałe, ogółem</t>
  </si>
  <si>
    <t>X. Aktywa obrotowe, ogółem</t>
  </si>
  <si>
    <t xml:space="preserve">WYBRANE DANE FINANSOWE                                                               </t>
  </si>
  <si>
    <t>VII. Środki pieniężne netto z działalności finansowej</t>
  </si>
  <si>
    <t>Pozycje bilansowe w wybranych danych finansowych zostały przeliczone wg średniego kursu NBP  obowiązującego w ostatnim dniu okresu sprawozdawczego. Pozostałe dane  w wybranych danych finansowych zostały przeliczone wg kursu będącego średnią arytmetyczną średnich kursów ogłaszanych przez NBP, obowiązujących na ostatni dzień każdego z 12 miesięcy danego roku.</t>
  </si>
  <si>
    <t>rzis/cf</t>
  </si>
  <si>
    <t>bilans</t>
  </si>
  <si>
    <t>kurs średni z 12 m-cy 2018</t>
  </si>
  <si>
    <t>kurs z 31/12/2018</t>
  </si>
  <si>
    <t>kurs średni z 12 m-cy 2019</t>
  </si>
  <si>
    <t>kurs z 31/12/2019</t>
  </si>
  <si>
    <t>II. Zysk/ strata na działalności operacyjnej</t>
  </si>
  <si>
    <t>III. Zysk/ strata przed opodatkowaniem</t>
  </si>
  <si>
    <t>IV. Zysk/ strata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</si>
</sst>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zł&quot;;[Red]\-#,##0\ &quot;zł&quot;"/>
    <numFmt numFmtId="164" formatCode="#,##0;[Red]\-#,##0"/>
    <numFmt numFmtId="165" formatCode="0.0000"/>
  </numFmts>
  <fonts count="7" x14ac:knownFonts="1">
    <font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medium">
        <color theme="1" tint="0.499984740745262"/>
      </left>
      <right style="thin">
        <color indexed="55"/>
      </right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thin">
        <color indexed="55"/>
      </left>
      <right/>
      <top style="medium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01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/>
    <xf numFmtId="0" fontId="3" fillId="0" borderId="0" xfId="0" applyFont="1"/>
    <xf numFmtId="1" fontId="2" fillId="0" borderId="0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Continuous" vertical="top"/>
      <protection locked="0"/>
    </xf>
    <xf numFmtId="0" fontId="2" fillId="0" borderId="0" xfId="0" applyFont="1" applyProtection="1">
      <protection locked="0"/>
    </xf>
    <xf numFmtId="3" fontId="5" fillId="0" borderId="0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3" fontId="5" fillId="0" borderId="4" xfId="0" applyNumberFormat="1" applyFont="1" applyFill="1" applyBorder="1" applyAlignment="1">
      <alignment vertical="center" wrapText="1"/>
    </xf>
    <xf numFmtId="3" fontId="2" fillId="0" borderId="4" xfId="0" applyNumberFormat="1" applyFont="1" applyFill="1" applyBorder="1" applyAlignment="1" applyProtection="1">
      <protection locked="0"/>
    </xf>
    <xf numFmtId="3" fontId="2" fillId="0" borderId="4" xfId="0" applyNumberFormat="1" applyFont="1" applyFill="1" applyBorder="1" applyProtection="1"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 applyProtection="1">
      <protection locked="0"/>
    </xf>
    <xf numFmtId="3" fontId="2" fillId="0" borderId="6" xfId="0" applyNumberFormat="1" applyFont="1" applyFill="1" applyBorder="1" applyAlignment="1" applyProtection="1">
      <protection locked="0"/>
    </xf>
    <xf numFmtId="0" fontId="6" fillId="0" borderId="0" xfId="0" applyFont="1" applyFill="1" applyAlignment="1">
      <alignment horizontal="left" vertical="center"/>
    </xf>
    <xf numFmtId="165" fontId="6" fillId="0" borderId="0" xfId="0" applyNumberFormat="1" applyFont="1"/>
    <xf numFmtId="165" fontId="6" fillId="0" borderId="0" xfId="0" applyNumberFormat="1" applyFont="1" applyBorder="1"/>
    <xf numFmtId="0" fontId="6" fillId="0" borderId="0" xfId="0" applyFont="1"/>
    <xf numFmtId="0" fontId="6" fillId="0" borderId="0" xfId="0" applyFont="1" applyBorder="1"/>
    <xf numFmtId="165" fontId="6" fillId="0" borderId="0" xfId="0" applyNumberFormat="1" applyFont="1" applyFill="1" applyBorder="1"/>
    <xf numFmtId="0" fontId="6" fillId="0" borderId="8" xfId="0" applyFont="1" applyFill="1" applyBorder="1" applyAlignment="1">
      <alignment horizontal="left" vertical="center"/>
    </xf>
    <xf numFmtId="0" fontId="0" fillId="0" borderId="8" xfId="0" applyBorder="1"/>
    <xf numFmtId="165" fontId="0" fillId="0" borderId="0" xfId="0" applyNumberFormat="1"/>
    <xf numFmtId="165" fontId="2" fillId="0" borderId="0" xfId="0" applyNumberFormat="1" applyFont="1"/>
    <xf numFmtId="0" fontId="4" fillId="2" borderId="3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0" fontId="4" fillId="2" borderId="4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301">
    <cellStyle name="Comma [0] 10" xfId="1"/>
    <cellStyle name="Comma [0] 10 2" xfId="2"/>
    <cellStyle name="Comma [0] 10 3" xfId="3"/>
    <cellStyle name="Comma [0] 10 4" xfId="4"/>
    <cellStyle name="Comma [0] 10 5" xfId="5"/>
    <cellStyle name="Comma [0] 10 6" xfId="6"/>
    <cellStyle name="Comma [0] 10 7" xfId="7"/>
    <cellStyle name="Comma [0] 10 8" xfId="8"/>
    <cellStyle name="Comma [0] 11" xfId="9"/>
    <cellStyle name="Comma [0] 11 2" xfId="10"/>
    <cellStyle name="Comma [0] 11 3" xfId="11"/>
    <cellStyle name="Comma [0] 11 4" xfId="12"/>
    <cellStyle name="Comma [0] 11 5" xfId="13"/>
    <cellStyle name="Comma [0] 11 6" xfId="14"/>
    <cellStyle name="Comma [0] 11 7" xfId="15"/>
    <cellStyle name="Comma [0] 11 8" xfId="16"/>
    <cellStyle name="Comma [0] 12" xfId="17"/>
    <cellStyle name="Comma [0] 12 2" xfId="18"/>
    <cellStyle name="Comma [0] 12 3" xfId="19"/>
    <cellStyle name="Comma [0] 12 4" xfId="20"/>
    <cellStyle name="Comma [0] 12 5" xfId="21"/>
    <cellStyle name="Comma [0] 12 6" xfId="22"/>
    <cellStyle name="Comma [0] 12 7" xfId="23"/>
    <cellStyle name="Comma [0] 12 8" xfId="24"/>
    <cellStyle name="Comma [0] 13" xfId="25"/>
    <cellStyle name="Comma [0] 13 2" xfId="26"/>
    <cellStyle name="Comma [0] 13 3" xfId="27"/>
    <cellStyle name="Comma [0] 13 4" xfId="28"/>
    <cellStyle name="Comma [0] 13 5" xfId="29"/>
    <cellStyle name="Comma [0] 13 6" xfId="30"/>
    <cellStyle name="Comma [0] 13 7" xfId="31"/>
    <cellStyle name="Comma [0] 13 8" xfId="32"/>
    <cellStyle name="Comma [0] 14" xfId="33"/>
    <cellStyle name="Comma [0] 14 2" xfId="34"/>
    <cellStyle name="Comma [0] 14 3" xfId="35"/>
    <cellStyle name="Comma [0] 14 4" xfId="36"/>
    <cellStyle name="Comma [0] 14 5" xfId="37"/>
    <cellStyle name="Comma [0] 14 6" xfId="38"/>
    <cellStyle name="Comma [0] 14 7" xfId="39"/>
    <cellStyle name="Comma [0] 14 8" xfId="40"/>
    <cellStyle name="Comma [0] 15" xfId="41"/>
    <cellStyle name="Comma [0] 15 2" xfId="42"/>
    <cellStyle name="Comma [0] 15 3" xfId="43"/>
    <cellStyle name="Comma [0] 15 4" xfId="44"/>
    <cellStyle name="Comma [0] 15 5" xfId="45"/>
    <cellStyle name="Comma [0] 15 6" xfId="46"/>
    <cellStyle name="Comma [0] 15 7" xfId="47"/>
    <cellStyle name="Comma [0] 15 8" xfId="48"/>
    <cellStyle name="Comma [0] 16" xfId="49"/>
    <cellStyle name="Comma [0] 16 2" xfId="50"/>
    <cellStyle name="Comma [0] 16 3" xfId="51"/>
    <cellStyle name="Comma [0] 16 4" xfId="52"/>
    <cellStyle name="Comma [0] 16 5" xfId="53"/>
    <cellStyle name="Comma [0] 16 6" xfId="54"/>
    <cellStyle name="Comma [0] 16 7" xfId="55"/>
    <cellStyle name="Comma [0] 16 8" xfId="56"/>
    <cellStyle name="Comma [0] 17" xfId="57"/>
    <cellStyle name="Comma [0] 17 2" xfId="58"/>
    <cellStyle name="Comma [0] 17 3" xfId="59"/>
    <cellStyle name="Comma [0] 17 4" xfId="60"/>
    <cellStyle name="Comma [0] 17 5" xfId="61"/>
    <cellStyle name="Comma [0] 17 6" xfId="62"/>
    <cellStyle name="Comma [0] 17 7" xfId="63"/>
    <cellStyle name="Comma [0] 17 8" xfId="64"/>
    <cellStyle name="Comma [0] 18" xfId="65"/>
    <cellStyle name="Comma [0] 18 2" xfId="66"/>
    <cellStyle name="Comma [0] 18 3" xfId="67"/>
    <cellStyle name="Comma [0] 18 4" xfId="68"/>
    <cellStyle name="Comma [0] 18 5" xfId="69"/>
    <cellStyle name="Comma [0] 18 6" xfId="70"/>
    <cellStyle name="Comma [0] 18 7" xfId="71"/>
    <cellStyle name="Comma [0] 18 8" xfId="72"/>
    <cellStyle name="Comma [0] 19" xfId="73"/>
    <cellStyle name="Comma [0] 2" xfId="74"/>
    <cellStyle name="Comma [0] 2 2" xfId="75"/>
    <cellStyle name="Comma [0] 2 3" xfId="76"/>
    <cellStyle name="Comma [0] 2 4" xfId="77"/>
    <cellStyle name="Comma [0] 2 5" xfId="78"/>
    <cellStyle name="Comma [0] 2 6" xfId="79"/>
    <cellStyle name="Comma [0] 2 7" xfId="80"/>
    <cellStyle name="Comma [0] 2 8" xfId="81"/>
    <cellStyle name="Comma [0] 20" xfId="82"/>
    <cellStyle name="Comma [0] 21" xfId="83"/>
    <cellStyle name="Comma [0] 22" xfId="84"/>
    <cellStyle name="Comma [0] 23" xfId="85"/>
    <cellStyle name="Comma [0] 24" xfId="86"/>
    <cellStyle name="Comma [0] 25" xfId="87"/>
    <cellStyle name="Comma [0] 26" xfId="88"/>
    <cellStyle name="Comma [0] 27" xfId="89"/>
    <cellStyle name="Comma [0] 28" xfId="90"/>
    <cellStyle name="Comma [0] 29" xfId="91"/>
    <cellStyle name="Comma [0] 3" xfId="92"/>
    <cellStyle name="Comma [0] 3 2" xfId="93"/>
    <cellStyle name="Comma [0] 3 3" xfId="94"/>
    <cellStyle name="Comma [0] 3 4" xfId="95"/>
    <cellStyle name="Comma [0] 3 5" xfId="96"/>
    <cellStyle name="Comma [0] 3 6" xfId="97"/>
    <cellStyle name="Comma [0] 3 7" xfId="98"/>
    <cellStyle name="Comma [0] 3 8" xfId="99"/>
    <cellStyle name="Comma [0] 4" xfId="100"/>
    <cellStyle name="Comma [0] 4 2" xfId="101"/>
    <cellStyle name="Comma [0] 4 3" xfId="102"/>
    <cellStyle name="Comma [0] 4 4" xfId="103"/>
    <cellStyle name="Comma [0] 4 5" xfId="104"/>
    <cellStyle name="Comma [0] 4 6" xfId="105"/>
    <cellStyle name="Comma [0] 4 7" xfId="106"/>
    <cellStyle name="Comma [0] 4 8" xfId="107"/>
    <cellStyle name="Comma [0] 5" xfId="108"/>
    <cellStyle name="Comma [0] 5 2" xfId="109"/>
    <cellStyle name="Comma [0] 5 3" xfId="110"/>
    <cellStyle name="Comma [0] 5 4" xfId="111"/>
    <cellStyle name="Comma [0] 5 5" xfId="112"/>
    <cellStyle name="Comma [0] 5 6" xfId="113"/>
    <cellStyle name="Comma [0] 5 7" xfId="114"/>
    <cellStyle name="Comma [0] 5 8" xfId="115"/>
    <cellStyle name="Comma [0] 6" xfId="116"/>
    <cellStyle name="Comma [0] 6 2" xfId="117"/>
    <cellStyle name="Comma [0] 6 3" xfId="118"/>
    <cellStyle name="Comma [0] 6 4" xfId="119"/>
    <cellStyle name="Comma [0] 6 5" xfId="120"/>
    <cellStyle name="Comma [0] 6 6" xfId="121"/>
    <cellStyle name="Comma [0] 6 7" xfId="122"/>
    <cellStyle name="Comma [0] 6 8" xfId="123"/>
    <cellStyle name="Comma [0] 7" xfId="124"/>
    <cellStyle name="Comma [0] 7 2" xfId="125"/>
    <cellStyle name="Comma [0] 7 3" xfId="126"/>
    <cellStyle name="Comma [0] 7 4" xfId="127"/>
    <cellStyle name="Comma [0] 7 5" xfId="128"/>
    <cellStyle name="Comma [0] 7 6" xfId="129"/>
    <cellStyle name="Comma [0] 7 7" xfId="130"/>
    <cellStyle name="Comma [0] 7 8" xfId="131"/>
    <cellStyle name="Comma [0] 8" xfId="132"/>
    <cellStyle name="Comma [0] 8 2" xfId="133"/>
    <cellStyle name="Comma [0] 8 3" xfId="134"/>
    <cellStyle name="Comma [0] 8 4" xfId="135"/>
    <cellStyle name="Comma [0] 8 5" xfId="136"/>
    <cellStyle name="Comma [0] 8 6" xfId="137"/>
    <cellStyle name="Comma [0] 8 7" xfId="138"/>
    <cellStyle name="Comma [0] 8 8" xfId="139"/>
    <cellStyle name="Comma [0] 9" xfId="140"/>
    <cellStyle name="Comma [0] 9 2" xfId="141"/>
    <cellStyle name="Comma [0] 9 3" xfId="142"/>
    <cellStyle name="Comma [0] 9 4" xfId="143"/>
    <cellStyle name="Comma [0] 9 5" xfId="144"/>
    <cellStyle name="Comma [0] 9 6" xfId="145"/>
    <cellStyle name="Comma [0] 9 7" xfId="146"/>
    <cellStyle name="Comma [0] 9 8" xfId="147"/>
    <cellStyle name="Currency [0] 10" xfId="148"/>
    <cellStyle name="Currency [0] 10 2" xfId="149"/>
    <cellStyle name="Currency [0] 10 3" xfId="150"/>
    <cellStyle name="Currency [0] 10 4" xfId="151"/>
    <cellStyle name="Currency [0] 10 5" xfId="152"/>
    <cellStyle name="Currency [0] 10 6" xfId="153"/>
    <cellStyle name="Currency [0] 10 7" xfId="154"/>
    <cellStyle name="Currency [0] 10 8" xfId="155"/>
    <cellStyle name="Currency [0] 11" xfId="156"/>
    <cellStyle name="Currency [0] 11 2" xfId="157"/>
    <cellStyle name="Currency [0] 11 3" xfId="158"/>
    <cellStyle name="Currency [0] 11 4" xfId="159"/>
    <cellStyle name="Currency [0] 11 5" xfId="160"/>
    <cellStyle name="Currency [0] 11 6" xfId="161"/>
    <cellStyle name="Currency [0] 11 7" xfId="162"/>
    <cellStyle name="Currency [0] 11 8" xfId="163"/>
    <cellStyle name="Currency [0] 12" xfId="164"/>
    <cellStyle name="Currency [0] 12 2" xfId="165"/>
    <cellStyle name="Currency [0] 12 3" xfId="166"/>
    <cellStyle name="Currency [0] 12 4" xfId="167"/>
    <cellStyle name="Currency [0] 12 5" xfId="168"/>
    <cellStyle name="Currency [0] 12 6" xfId="169"/>
    <cellStyle name="Currency [0] 12 7" xfId="170"/>
    <cellStyle name="Currency [0] 12 8" xfId="171"/>
    <cellStyle name="Currency [0] 13" xfId="172"/>
    <cellStyle name="Currency [0] 13 2" xfId="173"/>
    <cellStyle name="Currency [0] 13 3" xfId="174"/>
    <cellStyle name="Currency [0] 13 4" xfId="175"/>
    <cellStyle name="Currency [0] 13 5" xfId="176"/>
    <cellStyle name="Currency [0] 13 6" xfId="177"/>
    <cellStyle name="Currency [0] 13 7" xfId="178"/>
    <cellStyle name="Currency [0] 13 8" xfId="179"/>
    <cellStyle name="Currency [0] 14" xfId="180"/>
    <cellStyle name="Currency [0] 14 2" xfId="181"/>
    <cellStyle name="Currency [0] 14 3" xfId="182"/>
    <cellStyle name="Currency [0] 14 4" xfId="183"/>
    <cellStyle name="Currency [0] 14 5" xfId="184"/>
    <cellStyle name="Currency [0] 14 6" xfId="185"/>
    <cellStyle name="Currency [0] 14 7" xfId="186"/>
    <cellStyle name="Currency [0] 14 8" xfId="187"/>
    <cellStyle name="Currency [0] 15" xfId="188"/>
    <cellStyle name="Currency [0] 15 2" xfId="189"/>
    <cellStyle name="Currency [0] 15 3" xfId="190"/>
    <cellStyle name="Currency [0] 15 4" xfId="191"/>
    <cellStyle name="Currency [0] 15 5" xfId="192"/>
    <cellStyle name="Currency [0] 15 6" xfId="193"/>
    <cellStyle name="Currency [0] 15 7" xfId="194"/>
    <cellStyle name="Currency [0] 15 8" xfId="195"/>
    <cellStyle name="Currency [0] 16" xfId="196"/>
    <cellStyle name="Currency [0] 16 2" xfId="197"/>
    <cellStyle name="Currency [0] 16 3" xfId="198"/>
    <cellStyle name="Currency [0] 16 4" xfId="199"/>
    <cellStyle name="Currency [0] 16 5" xfId="200"/>
    <cellStyle name="Currency [0] 16 6" xfId="201"/>
    <cellStyle name="Currency [0] 16 7" xfId="202"/>
    <cellStyle name="Currency [0] 16 8" xfId="203"/>
    <cellStyle name="Currency [0] 17" xfId="204"/>
    <cellStyle name="Currency [0] 17 2" xfId="205"/>
    <cellStyle name="Currency [0] 17 3" xfId="206"/>
    <cellStyle name="Currency [0] 17 4" xfId="207"/>
    <cellStyle name="Currency [0] 17 5" xfId="208"/>
    <cellStyle name="Currency [0] 17 6" xfId="209"/>
    <cellStyle name="Currency [0] 17 7" xfId="210"/>
    <cellStyle name="Currency [0] 17 8" xfId="211"/>
    <cellStyle name="Currency [0] 18" xfId="212"/>
    <cellStyle name="Currency [0] 18 2" xfId="213"/>
    <cellStyle name="Currency [0] 18 3" xfId="214"/>
    <cellStyle name="Currency [0] 18 4" xfId="215"/>
    <cellStyle name="Currency [0] 18 5" xfId="216"/>
    <cellStyle name="Currency [0] 18 6" xfId="217"/>
    <cellStyle name="Currency [0] 18 7" xfId="218"/>
    <cellStyle name="Currency [0] 18 8" xfId="219"/>
    <cellStyle name="Currency [0] 19" xfId="220"/>
    <cellStyle name="Currency [0] 2" xfId="221"/>
    <cellStyle name="Currency [0] 2 2" xfId="222"/>
    <cellStyle name="Currency [0] 2 3" xfId="223"/>
    <cellStyle name="Currency [0] 2 4" xfId="224"/>
    <cellStyle name="Currency [0] 2 5" xfId="225"/>
    <cellStyle name="Currency [0] 2 6" xfId="226"/>
    <cellStyle name="Currency [0] 2 7" xfId="227"/>
    <cellStyle name="Currency [0] 2 8" xfId="228"/>
    <cellStyle name="Currency [0] 20" xfId="229"/>
    <cellStyle name="Currency [0] 21" xfId="230"/>
    <cellStyle name="Currency [0] 22" xfId="231"/>
    <cellStyle name="Currency [0] 23" xfId="232"/>
    <cellStyle name="Currency [0] 24" xfId="233"/>
    <cellStyle name="Currency [0] 25" xfId="234"/>
    <cellStyle name="Currency [0] 26" xfId="235"/>
    <cellStyle name="Currency [0] 27" xfId="236"/>
    <cellStyle name="Currency [0] 28" xfId="237"/>
    <cellStyle name="Currency [0] 29" xfId="238"/>
    <cellStyle name="Currency [0] 3" xfId="239"/>
    <cellStyle name="Currency [0] 3 2" xfId="240"/>
    <cellStyle name="Currency [0] 3 3" xfId="241"/>
    <cellStyle name="Currency [0] 3 4" xfId="242"/>
    <cellStyle name="Currency [0] 3 5" xfId="243"/>
    <cellStyle name="Currency [0] 3 6" xfId="244"/>
    <cellStyle name="Currency [0] 3 7" xfId="245"/>
    <cellStyle name="Currency [0] 3 8" xfId="246"/>
    <cellStyle name="Currency [0] 4" xfId="247"/>
    <cellStyle name="Currency [0] 4 2" xfId="248"/>
    <cellStyle name="Currency [0] 4 3" xfId="249"/>
    <cellStyle name="Currency [0] 4 4" xfId="250"/>
    <cellStyle name="Currency [0] 4 5" xfId="251"/>
    <cellStyle name="Currency [0] 4 6" xfId="252"/>
    <cellStyle name="Currency [0] 4 7" xfId="253"/>
    <cellStyle name="Currency [0] 4 8" xfId="254"/>
    <cellStyle name="Currency [0] 5" xfId="255"/>
    <cellStyle name="Currency [0] 5 2" xfId="256"/>
    <cellStyle name="Currency [0] 5 3" xfId="257"/>
    <cellStyle name="Currency [0] 5 4" xfId="258"/>
    <cellStyle name="Currency [0] 5 5" xfId="259"/>
    <cellStyle name="Currency [0] 5 6" xfId="260"/>
    <cellStyle name="Currency [0] 5 7" xfId="261"/>
    <cellStyle name="Currency [0] 5 8" xfId="262"/>
    <cellStyle name="Currency [0] 6" xfId="263"/>
    <cellStyle name="Currency [0] 6 2" xfId="264"/>
    <cellStyle name="Currency [0] 6 3" xfId="265"/>
    <cellStyle name="Currency [0] 6 4" xfId="266"/>
    <cellStyle name="Currency [0] 6 5" xfId="267"/>
    <cellStyle name="Currency [0] 6 6" xfId="268"/>
    <cellStyle name="Currency [0] 6 7" xfId="269"/>
    <cellStyle name="Currency [0] 6 8" xfId="270"/>
    <cellStyle name="Currency [0] 7" xfId="271"/>
    <cellStyle name="Currency [0] 7 2" xfId="272"/>
    <cellStyle name="Currency [0] 7 3" xfId="273"/>
    <cellStyle name="Currency [0] 7 4" xfId="274"/>
    <cellStyle name="Currency [0] 7 5" xfId="275"/>
    <cellStyle name="Currency [0] 7 6" xfId="276"/>
    <cellStyle name="Currency [0] 7 7" xfId="277"/>
    <cellStyle name="Currency [0] 7 8" xfId="278"/>
    <cellStyle name="Currency [0] 8" xfId="279"/>
    <cellStyle name="Currency [0] 8 2" xfId="280"/>
    <cellStyle name="Currency [0] 8 3" xfId="281"/>
    <cellStyle name="Currency [0] 8 4" xfId="282"/>
    <cellStyle name="Currency [0] 8 5" xfId="283"/>
    <cellStyle name="Currency [0] 8 6" xfId="284"/>
    <cellStyle name="Currency [0] 8 7" xfId="285"/>
    <cellStyle name="Currency [0] 8 8" xfId="286"/>
    <cellStyle name="Currency [0] 9" xfId="287"/>
    <cellStyle name="Currency [0] 9 2" xfId="288"/>
    <cellStyle name="Currency [0] 9 3" xfId="289"/>
    <cellStyle name="Currency [0] 9 4" xfId="290"/>
    <cellStyle name="Currency [0] 9 5" xfId="291"/>
    <cellStyle name="Currency [0] 9 6" xfId="292"/>
    <cellStyle name="Currency [0] 9 7" xfId="293"/>
    <cellStyle name="Currency [0] 9 8" xfId="294"/>
    <cellStyle name="Normalny" xfId="0" builtinId="0"/>
    <cellStyle name="Normalny 6 2" xfId="295"/>
    <cellStyle name="Normalny 6 3" xfId="296"/>
    <cellStyle name="Normalny 7 2" xfId="297"/>
    <cellStyle name="Normalny 7 3" xfId="298"/>
    <cellStyle name="Normalny 8" xfId="299"/>
    <cellStyle name="Normalny 9" xfId="3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%20B&#280;DZIN%20SA/Sprawozdanie%202019/roczne/ESPI%20roczne%20komplet/skonsolidowane/GK%20ECB%20SA%202019%203006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JA"/>
      <sheetName val="Dane ogólne"/>
      <sheetName val="Bilans"/>
      <sheetName val="RZiS"/>
      <sheetName val="Kapitał"/>
      <sheetName val="Przepływy"/>
      <sheetName val="Segmenty oper."/>
      <sheetName val="Segmenty oper. 2018"/>
      <sheetName val="przychody segmentów"/>
      <sheetName val="Przychody"/>
      <sheetName val="Pozostałe przychody oper."/>
      <sheetName val="Pozostałe koszty operacyjne"/>
      <sheetName val="Przychody koszty finansowe"/>
      <sheetName val="Wynagrodzenia"/>
      <sheetName val="Podatek dochodowy"/>
      <sheetName val="Rzeczowe aktywa trwałe"/>
      <sheetName val="Jednostki stowarzyszone"/>
      <sheetName val="Pozostałe inwestycje"/>
      <sheetName val="Wartości niematerialne"/>
      <sheetName val="Podatek odroczony 1"/>
      <sheetName val="Podatek odroczony 2"/>
      <sheetName val="Podatek odroczony 3"/>
      <sheetName val="nota 35"/>
      <sheetName val="Należności leasingowe"/>
      <sheetName val="Pożyczki"/>
      <sheetName val="Należności handlowe oraz poz"/>
      <sheetName val="Zapasy"/>
      <sheetName val="Środki pieniężne"/>
      <sheetName val="Rozliczenia międzyokresowe"/>
      <sheetName val="Aktywa przeznaczone do sprzedaż"/>
      <sheetName val="Kapitał własny"/>
      <sheetName val="Zysk na jedną akcję"/>
      <sheetName val="Zobowiązania finansowe I"/>
      <sheetName val="Zobowiązania finansowe II"/>
      <sheetName val="Zobowiazania z tyt. swiad. prac"/>
      <sheetName val="Świadczenia pracownicze 1"/>
      <sheetName val="Świadczenia pracownicze 2"/>
      <sheetName val="Zobowiazania handlowe i poz."/>
      <sheetName val="Rezerwy"/>
      <sheetName val="Dotacje"/>
      <sheetName val="Kategorie instrumentów fin."/>
      <sheetName val="Ryzyko kredytowe"/>
      <sheetName val="Ryzyko walutowe"/>
      <sheetName val="Ryzyko stopy procentowej"/>
      <sheetName val="Ryzyko płynności"/>
      <sheetName val="Wartość godziwa"/>
      <sheetName val="przepływy- objaśnienia"/>
      <sheetName val="Pozostałe"/>
      <sheetName val="jako leasingobiorca"/>
      <sheetName val="korekty BO"/>
      <sheetName val="Spis kontrolek"/>
    </sheetNames>
    <sheetDataSet>
      <sheetData sheetId="0"/>
      <sheetData sheetId="1"/>
      <sheetData sheetId="2">
        <row r="31">
          <cell r="F31">
            <v>169169</v>
          </cell>
          <cell r="H31">
            <v>212109</v>
          </cell>
        </row>
        <row r="33">
          <cell r="F33">
            <v>465393</v>
          </cell>
          <cell r="H33">
            <v>660744</v>
          </cell>
        </row>
        <row r="40">
          <cell r="F40">
            <v>37728</v>
          </cell>
          <cell r="H40">
            <v>37728</v>
          </cell>
        </row>
        <row r="48">
          <cell r="F48">
            <v>56183</v>
          </cell>
          <cell r="H48">
            <v>170399</v>
          </cell>
        </row>
        <row r="57">
          <cell r="F57">
            <v>66958</v>
          </cell>
          <cell r="H57">
            <v>230901</v>
          </cell>
        </row>
        <row r="66">
          <cell r="F66">
            <v>342252</v>
          </cell>
          <cell r="H66">
            <v>259444</v>
          </cell>
        </row>
      </sheetData>
      <sheetData sheetId="3">
        <row r="7">
          <cell r="D7">
            <v>222655</v>
          </cell>
          <cell r="F7">
            <v>204617</v>
          </cell>
        </row>
        <row r="22">
          <cell r="D22">
            <v>-95372</v>
          </cell>
          <cell r="F22">
            <v>23549</v>
          </cell>
        </row>
        <row r="30">
          <cell r="D30">
            <v>-111885</v>
          </cell>
          <cell r="F30">
            <v>2581</v>
          </cell>
        </row>
        <row r="34">
          <cell r="D34">
            <v>-113690</v>
          </cell>
          <cell r="F34">
            <v>618</v>
          </cell>
        </row>
      </sheetData>
      <sheetData sheetId="4"/>
      <sheetData sheetId="5">
        <row r="33">
          <cell r="D33">
            <v>130539</v>
          </cell>
          <cell r="F33">
            <v>132008</v>
          </cell>
        </row>
        <row r="48">
          <cell r="D48">
            <v>-37298</v>
          </cell>
          <cell r="F48">
            <v>-14525</v>
          </cell>
        </row>
        <row r="59">
          <cell r="D59">
            <v>-101064</v>
          </cell>
          <cell r="F59">
            <v>-122886</v>
          </cell>
        </row>
        <row r="61">
          <cell r="D61">
            <v>-7823</v>
          </cell>
          <cell r="F61">
            <v>-5403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view="pageBreakPreview" zoomScaleNormal="100" zoomScaleSheetLayoutView="100" workbookViewId="0">
      <selection activeCell="F7" sqref="F7"/>
    </sheetView>
  </sheetViews>
  <sheetFormatPr defaultRowHeight="12.75" x14ac:dyDescent="0.2"/>
  <cols>
    <col min="1" max="1" width="55.7109375" style="2" customWidth="1"/>
    <col min="2" max="2" width="14.140625" style="2" bestFit="1" customWidth="1"/>
    <col min="3" max="4" width="14.7109375" style="1" customWidth="1"/>
    <col min="5" max="5" width="15.140625" style="1" customWidth="1"/>
    <col min="6" max="6" width="11.42578125" style="1" customWidth="1"/>
    <col min="7" max="9" width="9.140625" style="1"/>
    <col min="10" max="10" width="14.42578125" style="1" customWidth="1"/>
    <col min="11" max="12" width="9.140625" style="1"/>
    <col min="13" max="13" width="10.140625" style="1" bestFit="1" customWidth="1"/>
    <col min="14" max="16384" width="9.140625" style="1"/>
  </cols>
  <sheetData>
    <row r="1" spans="1:14" ht="3.75" customHeight="1" x14ac:dyDescent="0.2">
      <c r="A1" s="3"/>
      <c r="B1" s="3"/>
      <c r="C1" s="6"/>
      <c r="D1" s="6"/>
      <c r="E1" s="10"/>
    </row>
    <row r="2" spans="1:14" ht="13.5" thickBot="1" x14ac:dyDescent="0.25">
      <c r="A2" s="4"/>
      <c r="B2" s="4"/>
      <c r="E2" s="9"/>
    </row>
    <row r="3" spans="1:14" x14ac:dyDescent="0.2">
      <c r="A3" s="8"/>
      <c r="B3" s="32" t="s">
        <v>5</v>
      </c>
      <c r="C3" s="33"/>
      <c r="D3" s="35" t="s">
        <v>4</v>
      </c>
      <c r="E3" s="36"/>
    </row>
    <row r="4" spans="1:14" ht="47.25" customHeight="1" x14ac:dyDescent="0.2">
      <c r="A4" s="17" t="s">
        <v>12</v>
      </c>
      <c r="B4" s="17">
        <v>2019</v>
      </c>
      <c r="C4" s="19">
        <v>2018</v>
      </c>
      <c r="D4" s="18">
        <f>B4</f>
        <v>2019</v>
      </c>
      <c r="E4" s="18">
        <f>C4</f>
        <v>2018</v>
      </c>
    </row>
    <row r="5" spans="1:14" ht="15.95" customHeight="1" x14ac:dyDescent="0.2">
      <c r="A5" s="12" t="s">
        <v>6</v>
      </c>
      <c r="B5" s="11">
        <f>[1]RZiS!$D$7</f>
        <v>222655</v>
      </c>
      <c r="C5" s="20">
        <f>[1]RZiS!$F$7</f>
        <v>204617</v>
      </c>
      <c r="D5" s="15">
        <f>B5/$K$12</f>
        <v>51758.566181598399</v>
      </c>
      <c r="E5" s="16">
        <f>C5/$K$7</f>
        <v>47954.486863999628</v>
      </c>
    </row>
    <row r="6" spans="1:14" ht="15.95" customHeight="1" x14ac:dyDescent="0.2">
      <c r="A6" s="13" t="s">
        <v>21</v>
      </c>
      <c r="B6" s="14">
        <f>[1]RZiS!$D$22</f>
        <v>-95372</v>
      </c>
      <c r="C6" s="21">
        <f>[1]RZiS!$F$22</f>
        <v>23549</v>
      </c>
      <c r="D6" s="15">
        <f t="shared" ref="D6:D12" si="0">B6/$K$12</f>
        <v>-22170.254312148401</v>
      </c>
      <c r="E6" s="16">
        <f t="shared" ref="E6:E12" si="1">C6/$K$7</f>
        <v>5518.9950549579326</v>
      </c>
    </row>
    <row r="7" spans="1:14" ht="15.95" customHeight="1" x14ac:dyDescent="0.2">
      <c r="A7" s="13" t="s">
        <v>22</v>
      </c>
      <c r="B7" s="14">
        <f>[1]RZiS!$D$30</f>
        <v>-111885</v>
      </c>
      <c r="C7" s="21">
        <f>[1]RZiS!$F$30</f>
        <v>2581</v>
      </c>
      <c r="D7" s="15">
        <f t="shared" si="0"/>
        <v>-26008.880003719372</v>
      </c>
      <c r="E7" s="16">
        <f t="shared" si="1"/>
        <v>604.8887951440156</v>
      </c>
      <c r="H7" s="1" t="s">
        <v>15</v>
      </c>
      <c r="I7" s="1" t="s">
        <v>17</v>
      </c>
      <c r="K7" s="31">
        <v>4.2668999999999997</v>
      </c>
      <c r="M7" s="22"/>
      <c r="N7" s="23"/>
    </row>
    <row r="8" spans="1:14" ht="15.95" customHeight="1" x14ac:dyDescent="0.2">
      <c r="A8" s="13" t="s">
        <v>23</v>
      </c>
      <c r="B8" s="14">
        <f>[1]RZiS!$D$34</f>
        <v>-113690</v>
      </c>
      <c r="C8" s="21">
        <f>[1]RZiS!$F$34</f>
        <v>618</v>
      </c>
      <c r="D8" s="15">
        <f t="shared" si="0"/>
        <v>-26428.471802501277</v>
      </c>
      <c r="E8" s="16">
        <f t="shared" si="1"/>
        <v>144.83582929058568</v>
      </c>
      <c r="H8" s="1" t="s">
        <v>16</v>
      </c>
      <c r="I8" s="1" t="s">
        <v>18</v>
      </c>
      <c r="K8" s="31">
        <v>4.3</v>
      </c>
      <c r="M8" s="22"/>
      <c r="N8" s="23"/>
    </row>
    <row r="9" spans="1:14" ht="15.95" customHeight="1" x14ac:dyDescent="0.2">
      <c r="A9" s="13" t="s">
        <v>7</v>
      </c>
      <c r="B9" s="14">
        <f>[1]Przepływy!$D$33</f>
        <v>130539</v>
      </c>
      <c r="C9" s="21">
        <f>[1]Przepływy!$F$33</f>
        <v>132008</v>
      </c>
      <c r="D9" s="15">
        <f t="shared" si="0"/>
        <v>30345.204333069876</v>
      </c>
      <c r="E9" s="16">
        <f t="shared" si="1"/>
        <v>30937.683095455719</v>
      </c>
      <c r="F9" s="6"/>
      <c r="M9" s="22"/>
      <c r="N9" s="24"/>
    </row>
    <row r="10" spans="1:14" ht="15.95" customHeight="1" x14ac:dyDescent="0.2">
      <c r="A10" s="13" t="s">
        <v>8</v>
      </c>
      <c r="B10" s="14">
        <f>[1]Przepływy!$D$48</f>
        <v>-37298</v>
      </c>
      <c r="C10" s="21">
        <f>[1]Przepływy!$F$48</f>
        <v>-14525</v>
      </c>
      <c r="D10" s="15">
        <f t="shared" si="0"/>
        <v>-8670.3240503975085</v>
      </c>
      <c r="E10" s="16">
        <f t="shared" si="1"/>
        <v>-3404.1107126953998</v>
      </c>
      <c r="F10" s="5"/>
      <c r="M10" s="22"/>
      <c r="N10" s="24"/>
    </row>
    <row r="11" spans="1:14" ht="15.95" customHeight="1" x14ac:dyDescent="0.2">
      <c r="A11" s="13" t="s">
        <v>13</v>
      </c>
      <c r="B11" s="14">
        <f>[1]Przepływy!$D$59</f>
        <v>-101064</v>
      </c>
      <c r="C11" s="21">
        <f>[1]Przepływy!$F$59</f>
        <v>-122886</v>
      </c>
      <c r="D11" s="15">
        <f t="shared" si="0"/>
        <v>-23493.421358501091</v>
      </c>
      <c r="E11" s="16">
        <f t="shared" si="1"/>
        <v>-28799.831259228013</v>
      </c>
      <c r="F11" s="5"/>
      <c r="M11" s="22"/>
      <c r="N11" s="24"/>
    </row>
    <row r="12" spans="1:14" ht="15.95" customHeight="1" x14ac:dyDescent="0.2">
      <c r="A12" s="13" t="s">
        <v>9</v>
      </c>
      <c r="B12" s="14">
        <f>[1]Przepływy!$D$61</f>
        <v>-7823</v>
      </c>
      <c r="C12" s="21">
        <f>[1]Przepływy!$F$61</f>
        <v>-5403</v>
      </c>
      <c r="D12" s="15">
        <f t="shared" si="0"/>
        <v>-1818.5410758287228</v>
      </c>
      <c r="E12" s="16">
        <f t="shared" si="1"/>
        <v>-1266.2588764676932</v>
      </c>
      <c r="F12" s="5"/>
      <c r="H12" s="1" t="s">
        <v>15</v>
      </c>
      <c r="I12" s="1" t="s">
        <v>19</v>
      </c>
      <c r="K12" s="1">
        <v>4.3018000000000001</v>
      </c>
      <c r="M12" s="22"/>
      <c r="N12" s="24"/>
    </row>
    <row r="13" spans="1:14" ht="15.95" customHeight="1" x14ac:dyDescent="0.2">
      <c r="A13" s="13" t="s">
        <v>10</v>
      </c>
      <c r="B13" s="14">
        <f>[1]Bilans!$F$33</f>
        <v>465393</v>
      </c>
      <c r="C13" s="21">
        <f>[1]Bilans!$H$33</f>
        <v>660744</v>
      </c>
      <c r="D13" s="15">
        <f>B13/$K$13</f>
        <v>109285.66396618528</v>
      </c>
      <c r="E13" s="16">
        <f>C13/$K$8</f>
        <v>153661.39534883722</v>
      </c>
      <c r="F13" s="7"/>
      <c r="H13" s="1" t="s">
        <v>16</v>
      </c>
      <c r="I13" s="1" t="s">
        <v>20</v>
      </c>
      <c r="K13" s="1">
        <v>4.2584999999999997</v>
      </c>
      <c r="M13" s="22"/>
      <c r="N13" s="25"/>
    </row>
    <row r="14" spans="1:14" ht="15.95" customHeight="1" x14ac:dyDescent="0.2">
      <c r="A14" s="13" t="s">
        <v>11</v>
      </c>
      <c r="B14" s="14">
        <f>[1]Bilans!$F$31</f>
        <v>169169</v>
      </c>
      <c r="C14" s="21">
        <f>[1]Bilans!$H$31</f>
        <v>212109</v>
      </c>
      <c r="D14" s="15">
        <f t="shared" ref="D14:D18" si="2">B14/$K$13</f>
        <v>39725.020547141015</v>
      </c>
      <c r="E14" s="16">
        <f t="shared" ref="E14:E18" si="3">C14/$K$8</f>
        <v>49327.674418604656</v>
      </c>
      <c r="F14" s="7"/>
      <c r="M14" s="22"/>
      <c r="N14" s="26"/>
    </row>
    <row r="15" spans="1:14" ht="15.95" customHeight="1" x14ac:dyDescent="0.2">
      <c r="A15" s="13" t="s">
        <v>3</v>
      </c>
      <c r="B15" s="14">
        <f>[1]Bilans!$F$57</f>
        <v>66958</v>
      </c>
      <c r="C15" s="21">
        <f>[1]Bilans!$H$57</f>
        <v>230901</v>
      </c>
      <c r="D15" s="15">
        <f t="shared" si="2"/>
        <v>15723.376775860046</v>
      </c>
      <c r="E15" s="16">
        <f t="shared" si="3"/>
        <v>53697.906976744191</v>
      </c>
      <c r="F15" s="7"/>
      <c r="M15" s="22"/>
      <c r="N15" s="24"/>
    </row>
    <row r="16" spans="1:14" ht="15.95" customHeight="1" x14ac:dyDescent="0.2">
      <c r="A16" s="13" t="s">
        <v>2</v>
      </c>
      <c r="B16" s="14">
        <f>[1]Bilans!$F$66</f>
        <v>342252</v>
      </c>
      <c r="C16" s="21">
        <f>[1]Bilans!$H$66</f>
        <v>259444</v>
      </c>
      <c r="D16" s="15">
        <f t="shared" si="2"/>
        <v>80369.144064811553</v>
      </c>
      <c r="E16" s="16">
        <f t="shared" si="3"/>
        <v>60335.813953488374</v>
      </c>
      <c r="F16" s="7"/>
      <c r="M16" s="22"/>
      <c r="N16" s="27"/>
    </row>
    <row r="17" spans="1:14" ht="15.95" customHeight="1" x14ac:dyDescent="0.2">
      <c r="A17" s="13" t="s">
        <v>1</v>
      </c>
      <c r="B17" s="14">
        <f>[1]Bilans!$F$48</f>
        <v>56183</v>
      </c>
      <c r="C17" s="21">
        <f>[1]Bilans!$H$48</f>
        <v>170399</v>
      </c>
      <c r="D17" s="15">
        <f t="shared" si="2"/>
        <v>13193.143125513679</v>
      </c>
      <c r="E17" s="16">
        <f t="shared" si="3"/>
        <v>39627.674418604656</v>
      </c>
      <c r="F17" s="7"/>
      <c r="M17" s="22"/>
      <c r="N17" s="27"/>
    </row>
    <row r="18" spans="1:14" ht="15.95" customHeight="1" x14ac:dyDescent="0.2">
      <c r="A18" s="13" t="s">
        <v>0</v>
      </c>
      <c r="B18" s="14">
        <f>[1]Bilans!$F$40</f>
        <v>37728</v>
      </c>
      <c r="C18" s="21">
        <f>[1]Bilans!$H$40</f>
        <v>37728</v>
      </c>
      <c r="D18" s="15">
        <f t="shared" si="2"/>
        <v>8859.4575554772819</v>
      </c>
      <c r="E18" s="16">
        <f t="shared" si="3"/>
        <v>8773.9534883720935</v>
      </c>
      <c r="F18" s="7"/>
      <c r="M18" s="28"/>
      <c r="N18" s="29"/>
    </row>
    <row r="19" spans="1:14" x14ac:dyDescent="0.2">
      <c r="M19"/>
      <c r="N19" s="30"/>
    </row>
    <row r="20" spans="1:14" ht="84.75" customHeight="1" x14ac:dyDescent="0.2">
      <c r="A20" s="34" t="s">
        <v>14</v>
      </c>
      <c r="B20" s="34"/>
      <c r="C20" s="34"/>
      <c r="D20" s="34"/>
      <c r="E20" s="34"/>
    </row>
  </sheetData>
  <sheetProtection password="C71E"/>
  <mergeCells count="3">
    <mergeCell ref="B3:C3"/>
    <mergeCell ref="A20:E20"/>
    <mergeCell ref="D3:E3"/>
  </mergeCells>
  <printOptions horizontalCentered="1"/>
  <pageMargins left="0.70866141732283472" right="0.19685039370078741" top="0.62992125984251968" bottom="0.51181102362204722" header="0.11811023622047245" footer="0.11811023622047245"/>
  <pageSetup paperSize="9" scale="74" orientation="portrait" r:id="rId1"/>
  <headerFooter alignWithMargins="0">
    <oddHeader>&amp;L&amp;"Arial,Normalny"Elektrociepłownia "Będzin" S.A.&amp;C&amp;"Arial,Normalny"SA-R 2014
&amp;Rw tys. zł</oddHeader>
    <oddFooter>&amp;C&amp;"Arial,Normalny"Komisja Nadzoru Finansowego &amp;R&amp;"Arial,Normalny"&amp;P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wybrane dane (2)</vt:lpstr>
      <vt:lpstr>'wybrane dane (2)'!Obszar_wydruku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Michno</dc:creator>
  <cp:lastModifiedBy>Jarosław Pluta</cp:lastModifiedBy>
  <cp:lastPrinted>2016-08-18T13:13:16Z</cp:lastPrinted>
  <dcterms:created xsi:type="dcterms:W3CDTF">2015-03-18T12:11:08Z</dcterms:created>
  <dcterms:modified xsi:type="dcterms:W3CDTF">2020-06-30T18:56:40Z</dcterms:modified>
</cp:coreProperties>
</file>